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97553611387\Downloads\"/>
    </mc:Choice>
  </mc:AlternateContent>
  <xr:revisionPtr revIDLastSave="0" documentId="13_ncr:1_{37B48DB9-DD50-4D97-8BF6-8CC805496F36}" xr6:coauthVersionLast="47" xr6:coauthVersionMax="47" xr10:uidLastSave="{00000000-0000-0000-0000-000000000000}"/>
  <bookViews>
    <workbookView xWindow="28680" yWindow="-120" windowWidth="24240" windowHeight="13020" xr2:uid="{00000000-000D-0000-FFFF-FFFF00000000}"/>
  </bookViews>
  <sheets>
    <sheet name="Prescrição" sheetId="1" r:id="rId1"/>
    <sheet name="Plan3" sheetId="3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1" l="1"/>
  <c r="I4" i="1"/>
  <c r="I9" i="1" s="1"/>
  <c r="F14" i="1"/>
  <c r="F4" i="1"/>
  <c r="F13" i="1"/>
  <c r="F19" i="1" s="1"/>
  <c r="G19" i="1" s="1"/>
  <c r="K6" i="1"/>
  <c r="J6" i="1"/>
  <c r="I6" i="1"/>
  <c r="K5" i="1"/>
  <c r="J5" i="1"/>
  <c r="I5" i="1"/>
  <c r="F5" i="1"/>
  <c r="F6" i="1"/>
  <c r="F11" i="1"/>
  <c r="G11" i="1" s="1"/>
  <c r="K4" i="1"/>
  <c r="K9" i="1" s="1"/>
  <c r="J4" i="1"/>
  <c r="J9" i="1" s="1"/>
  <c r="I13" i="1" l="1"/>
  <c r="J13" i="1"/>
  <c r="K13" i="1"/>
  <c r="F9" i="1"/>
  <c r="G9" i="1" s="1"/>
  <c r="J10" i="1"/>
  <c r="I10" i="1"/>
  <c r="K10" i="1"/>
  <c r="F17" i="1" l="1"/>
  <c r="G17" i="1" s="1"/>
  <c r="F18" i="1"/>
  <c r="G18" i="1" s="1"/>
  <c r="F10" i="1"/>
  <c r="G10" i="1" s="1"/>
</calcChain>
</file>

<file path=xl/sharedStrings.xml><?xml version="1.0" encoding="utf-8"?>
<sst xmlns="http://schemas.openxmlformats.org/spreadsheetml/2006/main" count="22" uniqueCount="17">
  <si>
    <t>Preencher:</t>
  </si>
  <si>
    <t>Auxiliar para cálculos</t>
  </si>
  <si>
    <t>Data da ciência pela autoridade competente</t>
  </si>
  <si>
    <t>Dias decorridos</t>
  </si>
  <si>
    <t>Data da publicação da Portaria - Instauração PAD</t>
  </si>
  <si>
    <t>Data de recebimento do processo pela PF - Julgamento</t>
  </si>
  <si>
    <t xml:space="preserve">1º PERIODO DA PRESCRIÇÃO </t>
  </si>
  <si>
    <t>DEMISSÃO (Art. 142, inciso I) - anos</t>
  </si>
  <si>
    <t>SUSPENSÃO (Art. 142, inciso II) - anos</t>
  </si>
  <si>
    <t>ADVERTÊNCIA (Art. 142, inciso I) - dias</t>
  </si>
  <si>
    <t>INTERRUPÇÃO - Prazo de Inst. PAD e julg - dias</t>
  </si>
  <si>
    <t>INTERRUPÇÃO - Prazo final comissão - dias</t>
  </si>
  <si>
    <t xml:space="preserve">2º PERIODO DA PRESCRIÇÃO </t>
  </si>
  <si>
    <t>*As datas em vermelho deverão ser alteradas conforme o caso concreto.</t>
  </si>
  <si>
    <t>* Os prazos de interrupção deverão ser adequados conforme o caso (sindicância acusatória - 80 dias; PAD rito ordinário - 140 dias; PAD rito sumário - 50 dias)</t>
  </si>
  <si>
    <t>X</t>
  </si>
  <si>
    <t>XX/XX/XXXX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</si>
</sst>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4" x14ac:knownFonts="1">
    <font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10"/>
      <name val="Calibri"/>
      <family val="2"/>
      <scheme val="minor"/>
    </font>
    <font>
      <i/>
      <sz val="10"/>
      <color rgb="FFFF000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3"/>
      <name val="Calibri"/>
      <family val="2"/>
      <scheme val="minor"/>
    </font>
    <font>
      <b/>
      <sz val="10"/>
      <color theme="4"/>
      <name val="Calibri"/>
      <family val="2"/>
      <scheme val="minor"/>
    </font>
    <font>
      <b/>
      <i/>
      <sz val="10"/>
      <color theme="5" tint="0.3999755851924192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59999389629810485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164" fontId="1" fillId="2" borderId="1" xfId="0" applyNumberFormat="1" applyFont="1" applyFill="1" applyBorder="1" applyAlignment="1">
      <alignment horizontal="center"/>
    </xf>
    <xf numFmtId="164" fontId="1" fillId="2" borderId="2" xfId="0" applyNumberFormat="1" applyFont="1" applyFill="1" applyBorder="1" applyAlignment="1">
      <alignment horizontal="center"/>
    </xf>
    <xf numFmtId="164" fontId="1" fillId="2" borderId="3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14" fontId="3" fillId="0" borderId="0" xfId="0" applyNumberFormat="1" applyFont="1"/>
    <xf numFmtId="14" fontId="4" fillId="0" borderId="0" xfId="0" applyNumberFormat="1" applyFont="1" applyAlignment="1">
      <alignment horizontal="center"/>
    </xf>
    <xf numFmtId="14" fontId="5" fillId="0" borderId="0" xfId="0" applyNumberFormat="1" applyFont="1"/>
    <xf numFmtId="14" fontId="4" fillId="0" borderId="0" xfId="0" applyNumberFormat="1" applyFont="1" applyAlignment="1" applyProtection="1">
      <alignment horizontal="left"/>
      <protection hidden="1"/>
    </xf>
    <xf numFmtId="14" fontId="5" fillId="0" borderId="0" xfId="0" applyNumberFormat="1" applyFont="1" applyProtection="1">
      <protection hidden="1"/>
    </xf>
    <xf numFmtId="0" fontId="5" fillId="0" borderId="0" xfId="0" applyFont="1" applyProtection="1">
      <protection hidden="1"/>
    </xf>
    <xf numFmtId="0" fontId="6" fillId="2" borderId="4" xfId="0" applyFont="1" applyFill="1" applyBorder="1"/>
    <xf numFmtId="14" fontId="4" fillId="0" borderId="6" xfId="0" applyNumberFormat="1" applyFont="1" applyBorder="1" applyAlignment="1">
      <alignment horizontal="center"/>
    </xf>
    <xf numFmtId="0" fontId="2" fillId="3" borderId="7" xfId="0" applyFont="1" applyFill="1" applyBorder="1" applyAlignment="1" applyProtection="1">
      <alignment horizontal="left"/>
      <protection hidden="1"/>
    </xf>
    <xf numFmtId="0" fontId="2" fillId="3" borderId="7" xfId="0" applyFont="1" applyFill="1" applyBorder="1" applyProtection="1">
      <protection hidden="1"/>
    </xf>
    <xf numFmtId="0" fontId="6" fillId="2" borderId="8" xfId="0" applyFont="1" applyFill="1" applyBorder="1"/>
    <xf numFmtId="1" fontId="7" fillId="4" borderId="7" xfId="0" applyNumberFormat="1" applyFont="1" applyFill="1" applyBorder="1" applyAlignment="1" applyProtection="1">
      <alignment horizontal="center"/>
      <protection locked="0"/>
    </xf>
    <xf numFmtId="0" fontId="6" fillId="2" borderId="9" xfId="0" applyFont="1" applyFill="1" applyBorder="1"/>
    <xf numFmtId="1" fontId="7" fillId="4" borderId="11" xfId="0" applyNumberFormat="1" applyFont="1" applyFill="1" applyBorder="1" applyAlignment="1" applyProtection="1">
      <alignment horizontal="center"/>
      <protection locked="0"/>
    </xf>
    <xf numFmtId="0" fontId="8" fillId="0" borderId="0" xfId="0" applyFont="1"/>
    <xf numFmtId="14" fontId="9" fillId="5" borderId="0" xfId="0" applyNumberFormat="1" applyFont="1" applyFill="1"/>
    <xf numFmtId="164" fontId="2" fillId="0" borderId="0" xfId="0" applyNumberFormat="1" applyFont="1"/>
    <xf numFmtId="0" fontId="2" fillId="0" borderId="0" xfId="0" applyFont="1" applyAlignment="1" applyProtection="1">
      <alignment horizontal="left"/>
      <protection hidden="1"/>
    </xf>
    <xf numFmtId="0" fontId="2" fillId="0" borderId="0" xfId="0" applyFont="1" applyProtection="1">
      <protection hidden="1"/>
    </xf>
    <xf numFmtId="0" fontId="8" fillId="6" borderId="10" xfId="0" applyFont="1" applyFill="1" applyBorder="1"/>
    <xf numFmtId="164" fontId="3" fillId="6" borderId="12" xfId="0" applyNumberFormat="1" applyFont="1" applyFill="1" applyBorder="1"/>
    <xf numFmtId="14" fontId="10" fillId="6" borderId="13" xfId="0" applyNumberFormat="1" applyFont="1" applyFill="1" applyBorder="1" applyAlignment="1">
      <alignment horizontal="center"/>
    </xf>
    <xf numFmtId="0" fontId="2" fillId="2" borderId="8" xfId="0" applyFont="1" applyFill="1" applyBorder="1"/>
    <xf numFmtId="0" fontId="2" fillId="5" borderId="14" xfId="0" applyFont="1" applyFill="1" applyBorder="1" applyAlignment="1" applyProtection="1">
      <alignment horizontal="center"/>
      <protection locked="0"/>
    </xf>
    <xf numFmtId="14" fontId="7" fillId="4" borderId="15" xfId="0" applyNumberFormat="1" applyFont="1" applyFill="1" applyBorder="1" applyAlignment="1">
      <alignment horizontal="center"/>
    </xf>
    <xf numFmtId="0" fontId="3" fillId="0" borderId="0" xfId="0" applyFont="1"/>
    <xf numFmtId="49" fontId="2" fillId="7" borderId="7" xfId="0" applyNumberFormat="1" applyFont="1" applyFill="1" applyBorder="1" applyAlignment="1" applyProtection="1">
      <alignment horizontal="left"/>
      <protection hidden="1"/>
    </xf>
    <xf numFmtId="49" fontId="2" fillId="7" borderId="7" xfId="0" applyNumberFormat="1" applyFont="1" applyFill="1" applyBorder="1" applyAlignment="1" applyProtection="1">
      <alignment horizontal="center"/>
      <protection hidden="1"/>
    </xf>
    <xf numFmtId="0" fontId="2" fillId="5" borderId="7" xfId="0" applyFont="1" applyFill="1" applyBorder="1" applyAlignment="1" applyProtection="1">
      <alignment horizontal="center"/>
      <protection locked="0"/>
    </xf>
    <xf numFmtId="0" fontId="2" fillId="7" borderId="7" xfId="0" applyFont="1" applyFill="1" applyBorder="1" applyAlignment="1" applyProtection="1">
      <alignment horizontal="left"/>
      <protection hidden="1"/>
    </xf>
    <xf numFmtId="0" fontId="2" fillId="7" borderId="7" xfId="0" applyFont="1" applyFill="1" applyBorder="1" applyAlignment="1" applyProtection="1">
      <alignment horizontal="center"/>
      <protection hidden="1"/>
    </xf>
    <xf numFmtId="0" fontId="2" fillId="2" borderId="9" xfId="0" applyFont="1" applyFill="1" applyBorder="1"/>
    <xf numFmtId="0" fontId="2" fillId="5" borderId="16" xfId="0" applyFont="1" applyFill="1" applyBorder="1" applyAlignment="1" applyProtection="1">
      <alignment horizontal="center"/>
      <protection locked="0"/>
    </xf>
    <xf numFmtId="14" fontId="7" fillId="4" borderId="17" xfId="0" applyNumberFormat="1" applyFont="1" applyFill="1" applyBorder="1" applyAlignment="1">
      <alignment horizontal="center"/>
    </xf>
    <xf numFmtId="0" fontId="2" fillId="5" borderId="10" xfId="0" applyFont="1" applyFill="1" applyBorder="1"/>
    <xf numFmtId="0" fontId="2" fillId="5" borderId="13" xfId="0" applyFont="1" applyFill="1" applyBorder="1"/>
    <xf numFmtId="0" fontId="2" fillId="5" borderId="12" xfId="0" applyFont="1" applyFill="1" applyBorder="1"/>
    <xf numFmtId="0" fontId="2" fillId="2" borderId="4" xfId="0" applyFont="1" applyFill="1" applyBorder="1"/>
    <xf numFmtId="0" fontId="2" fillId="5" borderId="6" xfId="0" applyFont="1" applyFill="1" applyBorder="1" applyAlignment="1" applyProtection="1">
      <alignment horizontal="center"/>
      <protection locked="0"/>
    </xf>
    <xf numFmtId="14" fontId="2" fillId="4" borderId="1" xfId="0" applyNumberFormat="1" applyFont="1" applyFill="1" applyBorder="1" applyAlignment="1">
      <alignment horizontal="center"/>
    </xf>
    <xf numFmtId="0" fontId="2" fillId="7" borderId="7" xfId="0" applyFont="1" applyFill="1" applyBorder="1" applyProtection="1">
      <protection hidden="1"/>
    </xf>
    <xf numFmtId="0" fontId="2" fillId="2" borderId="19" xfId="0" applyFont="1" applyFill="1" applyBorder="1"/>
    <xf numFmtId="0" fontId="2" fillId="5" borderId="20" xfId="0" applyFont="1" applyFill="1" applyBorder="1" applyAlignment="1" applyProtection="1">
      <alignment horizontal="center"/>
      <protection locked="0"/>
    </xf>
    <xf numFmtId="14" fontId="2" fillId="4" borderId="21" xfId="0" applyNumberFormat="1" applyFont="1" applyFill="1" applyBorder="1" applyAlignment="1">
      <alignment horizontal="center"/>
    </xf>
    <xf numFmtId="0" fontId="2" fillId="0" borderId="8" xfId="0" applyFont="1" applyBorder="1"/>
    <xf numFmtId="14" fontId="3" fillId="0" borderId="15" xfId="0" applyNumberFormat="1" applyFont="1" applyBorder="1"/>
    <xf numFmtId="14" fontId="9" fillId="6" borderId="13" xfId="0" applyNumberFormat="1" applyFont="1" applyFill="1" applyBorder="1"/>
    <xf numFmtId="0" fontId="2" fillId="5" borderId="22" xfId="0" applyFont="1" applyFill="1" applyBorder="1" applyAlignment="1" applyProtection="1">
      <alignment horizontal="center"/>
      <protection locked="0"/>
    </xf>
    <xf numFmtId="14" fontId="7" fillId="4" borderId="23" xfId="0" applyNumberFormat="1" applyFont="1" applyFill="1" applyBorder="1" applyAlignment="1">
      <alignment horizontal="center"/>
    </xf>
    <xf numFmtId="14" fontId="2" fillId="0" borderId="0" xfId="0" applyNumberFormat="1" applyFont="1"/>
    <xf numFmtId="14" fontId="7" fillId="4" borderId="24" xfId="0" applyNumberFormat="1" applyFont="1" applyFill="1" applyBorder="1" applyAlignment="1">
      <alignment horizontal="center"/>
    </xf>
    <xf numFmtId="14" fontId="7" fillId="4" borderId="21" xfId="0" applyNumberFormat="1" applyFont="1" applyFill="1" applyBorder="1" applyAlignment="1">
      <alignment horizontal="center"/>
    </xf>
    <xf numFmtId="14" fontId="11" fillId="0" borderId="5" xfId="0" applyNumberFormat="1" applyFont="1" applyBorder="1" applyProtection="1">
      <protection locked="0"/>
    </xf>
    <xf numFmtId="0" fontId="12" fillId="0" borderId="0" xfId="0" applyFont="1" applyAlignment="1">
      <alignment horizontal="left"/>
    </xf>
    <xf numFmtId="0" fontId="11" fillId="0" borderId="0" xfId="0" applyFont="1"/>
    <xf numFmtId="0" fontId="11" fillId="5" borderId="18" xfId="0" applyFont="1" applyFill="1" applyBorder="1" applyAlignment="1" applyProtection="1">
      <alignment horizontal="center"/>
      <protection locked="0"/>
    </xf>
    <xf numFmtId="0" fontId="11" fillId="0" borderId="0" xfId="0" applyFont="1" applyAlignment="1">
      <alignment horizontal="left"/>
    </xf>
    <xf numFmtId="0" fontId="13" fillId="5" borderId="16" xfId="0" applyFont="1" applyFill="1" applyBorder="1" applyAlignment="1" applyProtection="1">
      <alignment horizontal="center"/>
      <protection locked="0"/>
    </xf>
    <xf numFmtId="14" fontId="2" fillId="0" borderId="0" xfId="0" applyNumberFormat="1" applyFont="1" applyAlignment="1">
      <alignment horizontal="center"/>
    </xf>
  </cellXfs>
  <cellStyles count="1">
    <cellStyle name="Normal" xfId="0" builtinId="0"/>
  </cellStyles>
  <dxfs count="10">
    <dxf>
      <font>
        <b/>
        <i/>
      </font>
      <fill>
        <gradientFill degree="90">
          <stop position="0">
            <color rgb="FFFFFF00"/>
          </stop>
          <stop position="1">
            <color theme="4"/>
          </stop>
        </gradient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gradientFill degree="90">
          <stop position="0">
            <color rgb="FFFF0000"/>
          </stop>
          <stop position="1">
            <color theme="9"/>
          </stop>
        </gradient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1895475</xdr:colOff>
      <xdr:row>0</xdr:row>
      <xdr:rowOff>9525</xdr:rowOff>
    </xdr:from>
    <xdr:to>
      <xdr:col>5</xdr:col>
      <xdr:colOff>589598</xdr:colOff>
      <xdr:row>0</xdr:row>
      <xdr:rowOff>1028700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6DC6EAEF-8C27-459A-4066-68B04ADF3B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9325" y="9525"/>
          <a:ext cx="3743325" cy="10191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1:O23"/>
  <sheetViews>
    <sheetView showGridLines="0" tabSelected="1" zoomScaleNormal="100" workbookViewId="0">
      <selection activeCell="E5" sqref="E5"/>
    </sheetView>
  </sheetViews>
  <sheetFormatPr defaultColWidth="0" defaultRowHeight="12.75" x14ac:dyDescent="0.2"/>
  <cols>
    <col min="1" max="1" width="3.140625" style="4" customWidth="1"/>
    <col min="2" max="2" width="1.7109375" style="4" customWidth="1"/>
    <col min="3" max="3" width="46.140625" style="4" customWidth="1"/>
    <col min="4" max="4" width="16" style="4" customWidth="1"/>
    <col min="5" max="5" width="13.42578125" style="4" customWidth="1"/>
    <col min="6" max="6" width="34" style="4" customWidth="1"/>
    <col min="7" max="7" width="10.5703125" style="4" bestFit="1" customWidth="1"/>
    <col min="8" max="8" width="2.5703125" style="4" customWidth="1"/>
    <col min="9" max="9" width="4" style="5" hidden="1" customWidth="1"/>
    <col min="10" max="10" width="3.28515625" style="4" hidden="1" customWidth="1"/>
    <col min="11" max="11" width="5.5703125" style="4" hidden="1" customWidth="1"/>
    <col min="12" max="12" width="12.42578125" style="4" customWidth="1"/>
    <col min="13" max="13" width="7.28515625" style="4" hidden="1" customWidth="1"/>
    <col min="14" max="14" width="7.42578125" style="4" hidden="1" customWidth="1"/>
    <col min="15" max="15" width="6.5703125" style="4" hidden="1" customWidth="1"/>
    <col min="16" max="16384" width="0" style="4" hidden="1"/>
  </cols>
  <sheetData>
    <row r="1" spans="3:12" ht="83.25" customHeight="1" x14ac:dyDescent="0.25">
      <c r="C1" s="60"/>
    </row>
    <row r="2" spans="3:12" x14ac:dyDescent="0.2">
      <c r="C2" s="6"/>
      <c r="D2" s="7"/>
      <c r="E2" s="7"/>
    </row>
    <row r="3" spans="3:12" ht="13.5" thickBot="1" x14ac:dyDescent="0.25">
      <c r="D3" s="8" t="s">
        <v>0</v>
      </c>
      <c r="G3" s="9"/>
      <c r="H3" s="9"/>
      <c r="I3" s="10" t="s">
        <v>1</v>
      </c>
      <c r="J3" s="11"/>
      <c r="K3" s="12"/>
      <c r="L3" s="9"/>
    </row>
    <row r="4" spans="3:12" ht="13.5" thickBot="1" x14ac:dyDescent="0.25">
      <c r="C4" s="13" t="s">
        <v>2</v>
      </c>
      <c r="D4" s="59" t="s">
        <v>16</v>
      </c>
      <c r="E4" s="14" t="s">
        <v>3</v>
      </c>
      <c r="F4" s="1" t="str">
        <f>D4</f>
        <v>XX/XX/XXXX</v>
      </c>
      <c r="I4" s="15" t="e">
        <f>DAY(D4)</f>
        <v>#VALUE!</v>
      </c>
      <c r="J4" s="16" t="e">
        <f>MONTH(D4)</f>
        <v>#VALUE!</v>
      </c>
      <c r="K4" s="16" t="e">
        <f>YEAR(D4)</f>
        <v>#VALUE!</v>
      </c>
    </row>
    <row r="5" spans="3:12" ht="13.5" thickBot="1" x14ac:dyDescent="0.25">
      <c r="C5" s="17" t="s">
        <v>4</v>
      </c>
      <c r="D5" s="59" t="s">
        <v>16</v>
      </c>
      <c r="E5" s="18" t="e">
        <f>D5-D4</f>
        <v>#VALUE!</v>
      </c>
      <c r="F5" s="2" t="str">
        <f>D5</f>
        <v>XX/XX/XXXX</v>
      </c>
      <c r="I5" s="15" t="e">
        <f>DAY(D5)</f>
        <v>#VALUE!</v>
      </c>
      <c r="J5" s="16" t="e">
        <f>MONTH(D5)</f>
        <v>#VALUE!</v>
      </c>
      <c r="K5" s="16" t="e">
        <f>YEAR(D5)</f>
        <v>#VALUE!</v>
      </c>
    </row>
    <row r="6" spans="3:12" ht="13.5" thickBot="1" x14ac:dyDescent="0.25">
      <c r="C6" s="19" t="s">
        <v>5</v>
      </c>
      <c r="D6" s="59" t="s">
        <v>16</v>
      </c>
      <c r="E6" s="20"/>
      <c r="F6" s="3" t="str">
        <f>D6</f>
        <v>XX/XX/XXXX</v>
      </c>
      <c r="I6" s="15" t="e">
        <f>DAY(D6)</f>
        <v>#VALUE!</v>
      </c>
      <c r="J6" s="16" t="e">
        <f>MONTH(D6)</f>
        <v>#VALUE!</v>
      </c>
      <c r="K6" s="16" t="e">
        <f>YEAR(D6)</f>
        <v>#VALUE!</v>
      </c>
    </row>
    <row r="7" spans="3:12" ht="13.5" thickBot="1" x14ac:dyDescent="0.25">
      <c r="C7" s="21"/>
      <c r="D7" s="22"/>
      <c r="E7" s="22"/>
      <c r="F7" s="23"/>
      <c r="I7" s="24"/>
      <c r="J7" s="25"/>
      <c r="K7" s="25"/>
    </row>
    <row r="8" spans="3:12" ht="13.5" thickBot="1" x14ac:dyDescent="0.25">
      <c r="C8" s="26"/>
      <c r="D8" s="27"/>
      <c r="E8" s="28"/>
      <c r="F8" s="27" t="s">
        <v>6</v>
      </c>
      <c r="I8" s="24"/>
      <c r="J8" s="25"/>
      <c r="K8" s="25"/>
    </row>
    <row r="9" spans="3:12" x14ac:dyDescent="0.2">
      <c r="C9" s="29" t="s">
        <v>7</v>
      </c>
      <c r="D9" s="30">
        <v>5</v>
      </c>
      <c r="E9" s="30"/>
      <c r="F9" s="31" t="e">
        <f>DATEVALUE(CONCATENATE(I9,"/",J9,"/",K9))</f>
        <v>#VALUE!</v>
      </c>
      <c r="G9" s="32" t="e">
        <f>IF(F9&lt;$D$5,"PRESCRITO","")</f>
        <v>#VALUE!</v>
      </c>
      <c r="I9" s="33" t="e">
        <f>I4</f>
        <v>#VALUE!</v>
      </c>
      <c r="J9" s="34" t="e">
        <f>J4</f>
        <v>#VALUE!</v>
      </c>
      <c r="K9" s="34" t="e">
        <f>K4+D9</f>
        <v>#VALUE!</v>
      </c>
    </row>
    <row r="10" spans="3:12" x14ac:dyDescent="0.2">
      <c r="C10" s="29" t="s">
        <v>8</v>
      </c>
      <c r="D10" s="35">
        <v>2</v>
      </c>
      <c r="E10" s="35"/>
      <c r="F10" s="31" t="e">
        <f>DATEVALUE(CONCATENATE(I10,"/",J10,"/",K10))</f>
        <v>#VALUE!</v>
      </c>
      <c r="G10" s="32" t="e">
        <f>IF(F10&lt;$D$5,"PRESCRITO","")</f>
        <v>#VALUE!</v>
      </c>
      <c r="I10" s="36" t="e">
        <f>I4</f>
        <v>#VALUE!</v>
      </c>
      <c r="J10" s="37" t="e">
        <f>J4</f>
        <v>#VALUE!</v>
      </c>
      <c r="K10" s="37" t="e">
        <f>K4+D10</f>
        <v>#VALUE!</v>
      </c>
    </row>
    <row r="11" spans="3:12" ht="13.5" thickBot="1" x14ac:dyDescent="0.25">
      <c r="C11" s="38" t="s">
        <v>9</v>
      </c>
      <c r="D11" s="39">
        <v>180</v>
      </c>
      <c r="E11" s="39"/>
      <c r="F11" s="40" t="e">
        <f>D4+D11</f>
        <v>#VALUE!</v>
      </c>
      <c r="G11" s="32" t="e">
        <f>IF(F11&lt;$D$5,"PRESCRITO","")</f>
        <v>#VALUE!</v>
      </c>
      <c r="I11" s="33">
        <v>1</v>
      </c>
      <c r="J11" s="34">
        <v>8</v>
      </c>
      <c r="K11" s="34">
        <v>2008</v>
      </c>
    </row>
    <row r="12" spans="3:12" ht="13.5" thickBot="1" x14ac:dyDescent="0.25">
      <c r="C12" s="41"/>
      <c r="D12" s="42"/>
      <c r="E12" s="42"/>
      <c r="F12" s="43"/>
      <c r="I12" s="24"/>
      <c r="J12" s="25"/>
      <c r="K12" s="25"/>
    </row>
    <row r="13" spans="3:12" x14ac:dyDescent="0.2">
      <c r="C13" s="44" t="s">
        <v>10</v>
      </c>
      <c r="D13" s="62" t="s">
        <v>15</v>
      </c>
      <c r="E13" s="45"/>
      <c r="F13" s="46" t="e">
        <f>D5+D13</f>
        <v>#VALUE!</v>
      </c>
      <c r="I13" s="36" t="e">
        <f>DAY(F13)</f>
        <v>#VALUE!</v>
      </c>
      <c r="J13" s="47" t="e">
        <f>MONTH(F13)</f>
        <v>#VALUE!</v>
      </c>
      <c r="K13" s="47" t="e">
        <f>YEAR(F13)</f>
        <v>#VALUE!</v>
      </c>
    </row>
    <row r="14" spans="3:12" x14ac:dyDescent="0.2">
      <c r="C14" s="48" t="s">
        <v>11</v>
      </c>
      <c r="D14" s="64"/>
      <c r="E14" s="49"/>
      <c r="F14" s="50" t="e">
        <f>D5+D14</f>
        <v>#VALUE!</v>
      </c>
      <c r="I14" s="24"/>
      <c r="J14" s="25"/>
      <c r="K14" s="25"/>
    </row>
    <row r="15" spans="3:12" ht="13.5" thickBot="1" x14ac:dyDescent="0.25">
      <c r="C15" s="51"/>
      <c r="F15" s="52"/>
    </row>
    <row r="16" spans="3:12" ht="13.5" thickBot="1" x14ac:dyDescent="0.25">
      <c r="C16" s="26"/>
      <c r="D16" s="53"/>
      <c r="E16" s="53"/>
      <c r="F16" s="27" t="s">
        <v>12</v>
      </c>
      <c r="I16" s="65"/>
      <c r="J16" s="65"/>
      <c r="K16" s="65"/>
    </row>
    <row r="17" spans="3:12" x14ac:dyDescent="0.2">
      <c r="C17" s="44" t="s">
        <v>7</v>
      </c>
      <c r="D17" s="54">
        <v>5</v>
      </c>
      <c r="E17" s="54"/>
      <c r="F17" s="55" t="e">
        <f>DATEVALUE(CONCATENATE($I$13+1,"/",$J$13,"/",$K$13+D17))</f>
        <v>#VALUE!</v>
      </c>
      <c r="G17" s="32" t="e">
        <f>IF(F17&lt;$D$6,"PRESCRITO","")</f>
        <v>#VALUE!</v>
      </c>
      <c r="L17" s="56"/>
    </row>
    <row r="18" spans="3:12" x14ac:dyDescent="0.2">
      <c r="C18" s="29" t="s">
        <v>8</v>
      </c>
      <c r="D18" s="35">
        <v>2</v>
      </c>
      <c r="E18" s="35"/>
      <c r="F18" s="57" t="e">
        <f>DATEVALUE(CONCATENATE($I$13+1,"/",$J$13,"/",$K$13+D18))</f>
        <v>#VALUE!</v>
      </c>
      <c r="G18" s="32" t="e">
        <f>IF(F18&lt;$D$6,"PRESCRITO","")</f>
        <v>#VALUE!</v>
      </c>
    </row>
    <row r="19" spans="3:12" ht="13.5" thickBot="1" x14ac:dyDescent="0.25">
      <c r="C19" s="38" t="s">
        <v>9</v>
      </c>
      <c r="D19" s="39">
        <v>180</v>
      </c>
      <c r="E19" s="39"/>
      <c r="F19" s="58" t="e">
        <f>F13+D19+1</f>
        <v>#VALUE!</v>
      </c>
      <c r="G19" s="32" t="e">
        <f>IF(F19&lt;$D$6,"PRESCRITO","")</f>
        <v>#VALUE!</v>
      </c>
    </row>
    <row r="20" spans="3:12" x14ac:dyDescent="0.2">
      <c r="F20" s="7"/>
    </row>
    <row r="22" spans="3:12" x14ac:dyDescent="0.2">
      <c r="C22" s="61" t="s">
        <v>13</v>
      </c>
      <c r="D22" s="61"/>
    </row>
    <row r="23" spans="3:12" x14ac:dyDescent="0.2">
      <c r="C23" s="61" t="s">
        <v>14</v>
      </c>
      <c r="D23" s="61"/>
      <c r="E23" s="61"/>
      <c r="F23" s="61"/>
      <c r="G23" s="61"/>
      <c r="H23" s="61"/>
      <c r="I23" s="63"/>
      <c r="J23" s="61"/>
      <c r="K23" s="61"/>
      <c r="L23" s="61"/>
    </row>
  </sheetData>
  <mergeCells count="1">
    <mergeCell ref="I16:K16"/>
  </mergeCells>
  <conditionalFormatting sqref="F9:F10">
    <cfRule type="cellIs" dxfId="9" priority="9" stopIfTrue="1" operator="lessThan">
      <formula>$D$5</formula>
    </cfRule>
  </conditionalFormatting>
  <conditionalFormatting sqref="F9:F11">
    <cfRule type="cellIs" dxfId="8" priority="5" stopIfTrue="1" operator="lessThan">
      <formula>$D$5</formula>
    </cfRule>
    <cfRule type="cellIs" dxfId="7" priority="10" stopIfTrue="1" operator="lessThan">
      <formula>$D$5</formula>
    </cfRule>
  </conditionalFormatting>
  <conditionalFormatting sqref="F17:F18 F9:F12">
    <cfRule type="cellIs" dxfId="6" priority="19" stopIfTrue="1" operator="lessThan">
      <formula>$D$5</formula>
    </cfRule>
  </conditionalFormatting>
  <conditionalFormatting sqref="F17:F18">
    <cfRule type="cellIs" dxfId="5" priority="16" stopIfTrue="1" operator="lessThan">
      <formula>$D$5</formula>
    </cfRule>
  </conditionalFormatting>
  <conditionalFormatting sqref="F17:F19">
    <cfRule type="cellIs" dxfId="4" priority="15" stopIfTrue="1" operator="lessThan">
      <formula>$D$6</formula>
    </cfRule>
    <cfRule type="cellIs" dxfId="3" priority="17" stopIfTrue="1" operator="lessThan">
      <formula>$D$6</formula>
    </cfRule>
    <cfRule type="cellIs" dxfId="2" priority="18" stopIfTrue="1" operator="lessThan">
      <formula>$D$6</formula>
    </cfRule>
  </conditionalFormatting>
  <conditionalFormatting sqref="G9:G11 G17:G19">
    <cfRule type="cellIs" dxfId="1" priority="3" stopIfTrue="1" operator="equal">
      <formula>"PRESCRITO"</formula>
    </cfRule>
  </conditionalFormatting>
  <conditionalFormatting sqref="G9:H11 G17:G19">
    <cfRule type="cellIs" dxfId="0" priority="4" stopIfTrue="1" operator="equal">
      <formula>"PRESCRITO"</formula>
    </cfRule>
  </conditionalFormatting>
  <pageMargins left="0.51181102362204722" right="0.51181102362204722" top="0.78740157480314965" bottom="0.78740157480314965" header="0.31496062992125984" footer="0.31496062992125984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8BAD0E3DF8416409392981FD94BFD39" ma:contentTypeVersion="6" ma:contentTypeDescription="Create a new document." ma:contentTypeScope="" ma:versionID="2cb2cf140a63d4c21b021e1ac2cd6dc0">
  <xsd:schema xmlns:xsd="http://www.w3.org/2001/XMLSchema" xmlns:xs="http://www.w3.org/2001/XMLSchema" xmlns:p="http://schemas.microsoft.com/office/2006/metadata/properties" xmlns:ns2="d44896ee-5a06-4925-809a-f44b184c831d" xmlns:ns3="8af4fed7-12d9-4db5-8d32-5118926b0dfc" targetNamespace="http://schemas.microsoft.com/office/2006/metadata/properties" ma:root="true" ma:fieldsID="4a35fcd417280317c1855cfd47845e51" ns2:_="" ns3:_="">
    <xsd:import namespace="d44896ee-5a06-4925-809a-f44b184c831d"/>
    <xsd:import namespace="8af4fed7-12d9-4db5-8d32-5118926b0df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4896ee-5a06-4925-809a-f44b184c831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f4fed7-12d9-4db5-8d32-5118926b0df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BCE56A3-E5A1-4F78-9C7A-386468569DF8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9C13F6D-ECF6-448A-B563-E73BC4D7AB8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8629790-76BB-4D10-9BFD-E63E93E87C2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44896ee-5a06-4925-809a-f44b184c831d"/>
    <ds:schemaRef ds:uri="8af4fed7-12d9-4db5-8d32-5118926b0df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Prescrição</vt:lpstr>
      <vt:lpstr>Plan3</vt:lpstr>
    </vt:vector>
  </TitlesOfParts>
  <Manager/>
  <Company>AGU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ana.cruz</dc:creator>
  <cp:keywords/>
  <dc:description/>
  <cp:lastModifiedBy>Pedro De Barros Leal Pinheiro Marino</cp:lastModifiedBy>
  <cp:revision/>
  <cp:lastPrinted>2026-06-10T20:18:29Z</cp:lastPrinted>
  <dcterms:created xsi:type="dcterms:W3CDTF">2008-08-18T16:52:08Z</dcterms:created>
  <dcterms:modified xsi:type="dcterms:W3CDTF">2026-06-10T20:20:16Z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0x01010028BAD0E3DF8416409392981FD94BFD39</vt:lpwstr>
  </property>
</Properties>
</file>